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6" i="1"/>
  <c r="L175" i="1"/>
  <c r="L165" i="1"/>
  <c r="L157" i="1"/>
  <c r="L156" i="1"/>
  <c r="L146" i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F81" i="1"/>
  <c r="I62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H81" i="1" s="1"/>
  <c r="G80" i="1"/>
  <c r="G81" i="1" s="1"/>
  <c r="F80" i="1"/>
  <c r="B71" i="1"/>
  <c r="A71" i="1"/>
  <c r="J70" i="1"/>
  <c r="J81" i="1" s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81" i="1" l="1"/>
  <c r="G62" i="1"/>
  <c r="L196" i="1"/>
  <c r="F119" i="1"/>
  <c r="F138" i="1"/>
  <c r="F157" i="1"/>
  <c r="F176" i="1"/>
  <c r="F195" i="1"/>
  <c r="I24" i="1"/>
  <c r="I196" i="1" s="1"/>
  <c r="F24" i="1"/>
  <c r="J24" i="1"/>
  <c r="J196" i="1" s="1"/>
  <c r="H24" i="1"/>
  <c r="H196" i="1" s="1"/>
  <c r="G24" i="1"/>
  <c r="F196" i="1" l="1"/>
  <c r="G196" i="1"/>
</calcChain>
</file>

<file path=xl/sharedStrings.xml><?xml version="1.0" encoding="utf-8"?>
<sst xmlns="http://schemas.openxmlformats.org/spreadsheetml/2006/main" count="248" uniqueCount="94">
  <si>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</si>
  <si>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</si>
  <si>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</si>
  <si>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</si>
  <si>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</si>
  <si>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</si>
  <si>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</si>
  <si>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</si>
  <si>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</si>
  <si>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</si>
  <si>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</si>
  <si>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</si>
  <si>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</si>
  <si>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</si>
  <si>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</si>
  <si>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</si>
  <si>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</si>
  <si>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</si>
  <si>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</si>
  <si>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</si>
  <si>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</si>
  <si>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</si>
  <si>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</si>
  <si>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</si>
  <si>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</si>
  <si>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</si>
  <si>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</si>
  <si>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</si>
  <si>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</si>
  <si>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</si>
  <si>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</si>
  <si>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</si>
  <si>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</si>
  <si>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</si>
  <si>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</si>
  <si>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</si>
  <si>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</si>
  <si>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</si>
  <si>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</si>
  <si>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</si>
  <si>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Заманов А,У,</t>
  </si>
  <si>
    <t>Запеканка из творога</t>
  </si>
  <si>
    <t>75/25</t>
  </si>
  <si>
    <t>Каша молочная</t>
  </si>
  <si>
    <t>150/3</t>
  </si>
  <si>
    <t>Хлеб пш. с маслом</t>
  </si>
  <si>
    <t>Напиток из шиповника</t>
  </si>
  <si>
    <t>Рыба тушеная в сметанном соусе</t>
  </si>
  <si>
    <t>100/20</t>
  </si>
  <si>
    <t>Компот из сухофруктов</t>
  </si>
  <si>
    <t>Карт. пюре со сливочным маслом</t>
  </si>
  <si>
    <t>150/5</t>
  </si>
  <si>
    <t>Хлеб пш. с</t>
  </si>
  <si>
    <t>Яблоко по штуччно</t>
  </si>
  <si>
    <t xml:space="preserve">Каша рисовая молочная </t>
  </si>
  <si>
    <t>200/5</t>
  </si>
  <si>
    <t>Яйцо отварное</t>
  </si>
  <si>
    <t xml:space="preserve">Хлеб </t>
  </si>
  <si>
    <t>40/10</t>
  </si>
  <si>
    <t>Чай с сахаром</t>
  </si>
  <si>
    <t>Банан по штучно</t>
  </si>
  <si>
    <t>Суп картофельный гороховый</t>
  </si>
  <si>
    <t>250/20</t>
  </si>
  <si>
    <t>Какао с молоком</t>
  </si>
  <si>
    <t>мандарин</t>
  </si>
  <si>
    <t>Макаронные изделия отварные</t>
  </si>
  <si>
    <t>200/7</t>
  </si>
  <si>
    <t>Курица отварная</t>
  </si>
  <si>
    <t>Хлеб пш.</t>
  </si>
  <si>
    <t>печенье 2 шт</t>
  </si>
  <si>
    <t>Яблоко по штучно</t>
  </si>
  <si>
    <t>каша Дружба</t>
  </si>
  <si>
    <t>200 / 5</t>
  </si>
  <si>
    <t>кисломолочный напиток</t>
  </si>
  <si>
    <t>хлеб  с маслом</t>
  </si>
  <si>
    <t>40 / 10</t>
  </si>
  <si>
    <t>котлеты из говядины</t>
  </si>
  <si>
    <t>какао  с молоком</t>
  </si>
  <si>
    <t>хлеб с маслом</t>
  </si>
  <si>
    <t>картофельное пюре с сливоч маслом</t>
  </si>
  <si>
    <t>150 / 5</t>
  </si>
  <si>
    <t>гречка отв с маслом</t>
  </si>
  <si>
    <t>чай  с сахаром</t>
  </si>
  <si>
    <t>хлеб с маслом с сыром</t>
  </si>
  <si>
    <t>40 / 10 /10</t>
  </si>
  <si>
    <t>сосиски</t>
  </si>
  <si>
    <t>мясо птицы тушеной в соусе и овощами</t>
  </si>
  <si>
    <t>150 / 30</t>
  </si>
  <si>
    <t>компот из сухофруктов</t>
  </si>
  <si>
    <t xml:space="preserve">хлеб </t>
  </si>
  <si>
    <t>соус сметанный с томат</t>
  </si>
  <si>
    <t>банан</t>
  </si>
  <si>
    <t>макароны отварные  с маслом</t>
  </si>
  <si>
    <t>яблоко по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</si>
</sst>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3" xfId="0" applyFont="1" applyFill="1" applyBorder="1" applyAlignment="1" applyProtection="1">
      <alignment vertical="center" wrapText="1"/>
      <protection locked="0"/>
    </xf>
    <xf numFmtId="1" fontId="11" fillId="2" borderId="24" xfId="0" applyNumberFormat="1" applyFont="1" applyFill="1" applyBorder="1" applyAlignment="1" applyProtection="1">
      <alignment vertical="center" wrapText="1"/>
      <protection locked="0"/>
    </xf>
    <xf numFmtId="2" fontId="11" fillId="2" borderId="24" xfId="0" applyNumberFormat="1" applyFont="1" applyFill="1" applyBorder="1" applyAlignment="1" applyProtection="1">
      <alignment vertical="center" wrapText="1"/>
      <protection locked="0"/>
    </xf>
    <xf numFmtId="0" fontId="11" fillId="2" borderId="25" xfId="0" applyFont="1" applyFill="1" applyBorder="1" applyAlignment="1" applyProtection="1">
      <alignment vertical="center" wrapText="1"/>
      <protection locked="0"/>
    </xf>
    <xf numFmtId="1" fontId="11" fillId="2" borderId="26" xfId="0" applyNumberFormat="1" applyFont="1" applyFill="1" applyBorder="1" applyAlignment="1" applyProtection="1">
      <alignment vertical="center" wrapText="1"/>
      <protection locked="0"/>
    </xf>
    <xf numFmtId="2" fontId="11" fillId="2" borderId="26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5" activePane="bottomRight" state="frozen"/>
      <selection pane="topRight" activeCell="E1" sqref="E1"/>
      <selection pane="bottomLeft" activeCell="A6" sqref="A6"/>
      <selection pane="bottomRight" activeCell="P190" sqref="P19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8"/>
      <c r="D1" s="69"/>
      <c r="E1" s="69"/>
      <c r="F1" s="12" t="s">
        <v>16</v>
      </c>
      <c r="G1" s="2" t="s">
        <v>17</v>
      </c>
      <c r="H1" s="70" t="s">
        <v>39</v>
      </c>
      <c r="I1" s="70"/>
      <c r="J1" s="70"/>
      <c r="K1" s="70"/>
    </row>
    <row r="2" spans="1:12" ht="17.399999999999999" x14ac:dyDescent="0.25">
      <c r="A2" s="35" t="s">
        <v>6</v>
      </c>
      <c r="C2" s="2"/>
      <c r="G2" s="2" t="s">
        <v>18</v>
      </c>
      <c r="H2" s="70" t="s">
        <v>40</v>
      </c>
      <c r="I2" s="70"/>
      <c r="J2" s="70"/>
      <c r="K2" s="70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6.2" thickBot="1" x14ac:dyDescent="0.35">
      <c r="A6" s="20">
        <v>1</v>
      </c>
      <c r="B6" s="21">
        <v>1</v>
      </c>
      <c r="C6" s="22" t="s">
        <v>20</v>
      </c>
      <c r="D6" s="5" t="s">
        <v>21</v>
      </c>
      <c r="E6" s="51" t="s">
        <v>41</v>
      </c>
      <c r="F6" s="52" t="s">
        <v>42</v>
      </c>
      <c r="G6" s="52">
        <v>171.34</v>
      </c>
      <c r="H6" s="52">
        <v>7.7</v>
      </c>
      <c r="I6" s="52">
        <v>6.8</v>
      </c>
      <c r="J6" s="52">
        <v>22.05</v>
      </c>
      <c r="K6" s="57">
        <v>124</v>
      </c>
      <c r="L6" s="53">
        <v>51.12</v>
      </c>
    </row>
    <row r="7" spans="1:12" ht="16.2" thickBot="1" x14ac:dyDescent="0.35">
      <c r="A7" s="23"/>
      <c r="B7" s="15"/>
      <c r="C7" s="11"/>
      <c r="D7" s="6"/>
      <c r="E7" s="54" t="s">
        <v>43</v>
      </c>
      <c r="F7" s="55" t="s">
        <v>44</v>
      </c>
      <c r="G7" s="55">
        <v>185.15</v>
      </c>
      <c r="H7" s="55">
        <v>5.42</v>
      </c>
      <c r="I7" s="55">
        <v>5</v>
      </c>
      <c r="J7" s="55">
        <v>29.66</v>
      </c>
      <c r="K7" s="57">
        <v>106</v>
      </c>
      <c r="L7" s="56">
        <v>19.690000000000001</v>
      </c>
    </row>
    <row r="8" spans="1:12" ht="16.2" thickBot="1" x14ac:dyDescent="0.35">
      <c r="A8" s="23"/>
      <c r="B8" s="15"/>
      <c r="C8" s="11"/>
      <c r="D8" s="7" t="s">
        <v>22</v>
      </c>
      <c r="E8" s="54" t="s">
        <v>45</v>
      </c>
      <c r="F8" s="55">
        <v>4</v>
      </c>
      <c r="G8" s="55">
        <v>84.2</v>
      </c>
      <c r="H8" s="55">
        <v>3.16</v>
      </c>
      <c r="I8" s="55">
        <v>0.4</v>
      </c>
      <c r="J8" s="55">
        <v>0.84</v>
      </c>
      <c r="K8" s="57">
        <v>342</v>
      </c>
      <c r="L8" s="56">
        <v>7.27</v>
      </c>
    </row>
    <row r="9" spans="1:12" ht="16.2" thickBot="1" x14ac:dyDescent="0.35">
      <c r="A9" s="23"/>
      <c r="B9" s="15"/>
      <c r="C9" s="11"/>
      <c r="D9" s="7" t="s">
        <v>23</v>
      </c>
      <c r="E9" s="54" t="s">
        <v>46</v>
      </c>
      <c r="F9" s="55">
        <v>200</v>
      </c>
      <c r="G9" s="55">
        <v>85.1</v>
      </c>
      <c r="H9" s="55">
        <v>0.68</v>
      </c>
      <c r="I9" s="55">
        <v>0.27</v>
      </c>
      <c r="J9" s="55">
        <v>23</v>
      </c>
      <c r="K9" s="57">
        <v>261</v>
      </c>
      <c r="L9" s="56">
        <v>3.75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204</v>
      </c>
      <c r="G13" s="19">
        <f>SUM(G6:G12)</f>
        <v>525.79</v>
      </c>
      <c r="H13" s="19">
        <f t="shared" ref="H13:I13" si="0">SUM(H6:H12)</f>
        <v>16.96</v>
      </c>
      <c r="I13" s="19">
        <f t="shared" si="0"/>
        <v>12.47</v>
      </c>
      <c r="J13" s="19">
        <f>SUM(J6:J12)</f>
        <v>75.550000000000011</v>
      </c>
      <c r="K13" s="25"/>
      <c r="L13" s="19">
        <f>SUM(L6:L12)</f>
        <v>81.83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71" t="s">
        <v>4</v>
      </c>
      <c r="D24" s="72"/>
      <c r="E24" s="31"/>
      <c r="F24" s="32">
        <f>F13+F23</f>
        <v>204</v>
      </c>
      <c r="G24" s="32">
        <f t="shared" ref="G24:J24" si="3">G13+G23</f>
        <v>525.79</v>
      </c>
      <c r="H24" s="32">
        <f t="shared" si="3"/>
        <v>16.96</v>
      </c>
      <c r="I24" s="32">
        <f t="shared" si="3"/>
        <v>12.47</v>
      </c>
      <c r="J24" s="32">
        <f t="shared" si="3"/>
        <v>75.550000000000011</v>
      </c>
      <c r="K24" s="32"/>
      <c r="L24" s="32">
        <f t="shared" ref="L24" si="4">L13+L23</f>
        <v>81.83</v>
      </c>
    </row>
    <row r="25" spans="1:12" ht="16.2" thickBot="1" x14ac:dyDescent="0.35">
      <c r="A25" s="14">
        <v>1</v>
      </c>
      <c r="B25" s="15">
        <v>2</v>
      </c>
      <c r="C25" s="22" t="s">
        <v>20</v>
      </c>
      <c r="D25" s="5" t="s">
        <v>21</v>
      </c>
      <c r="E25" s="51" t="s">
        <v>47</v>
      </c>
      <c r="F25" s="52" t="s">
        <v>48</v>
      </c>
      <c r="G25" s="52">
        <v>171.2</v>
      </c>
      <c r="H25" s="52">
        <v>10.4</v>
      </c>
      <c r="I25" s="52">
        <v>8.1999999999999993</v>
      </c>
      <c r="J25" s="52">
        <v>5.2</v>
      </c>
      <c r="K25" s="57">
        <v>153</v>
      </c>
      <c r="L25" s="53">
        <v>34</v>
      </c>
    </row>
    <row r="26" spans="1:12" ht="16.2" thickBot="1" x14ac:dyDescent="0.35">
      <c r="A26" s="14"/>
      <c r="B26" s="15"/>
      <c r="C26" s="11"/>
      <c r="D26" s="6"/>
      <c r="E26" s="54" t="s">
        <v>49</v>
      </c>
      <c r="F26" s="55">
        <v>200</v>
      </c>
      <c r="G26" s="55">
        <v>84</v>
      </c>
      <c r="H26" s="55">
        <v>0.4</v>
      </c>
      <c r="I26" s="55"/>
      <c r="J26" s="55">
        <v>0.02</v>
      </c>
      <c r="K26" s="57">
        <v>255</v>
      </c>
      <c r="L26" s="56">
        <v>5.03</v>
      </c>
    </row>
    <row r="27" spans="1:12" ht="16.2" thickBot="1" x14ac:dyDescent="0.35">
      <c r="A27" s="14"/>
      <c r="B27" s="15"/>
      <c r="C27" s="11"/>
      <c r="D27" s="7" t="s">
        <v>22</v>
      </c>
      <c r="E27" s="54" t="s">
        <v>50</v>
      </c>
      <c r="F27" s="55" t="s">
        <v>51</v>
      </c>
      <c r="G27" s="55">
        <v>160.4</v>
      </c>
      <c r="H27" s="55">
        <v>3.1</v>
      </c>
      <c r="I27" s="55">
        <v>6.6</v>
      </c>
      <c r="J27" s="55">
        <v>23.29</v>
      </c>
      <c r="K27" s="57">
        <v>216</v>
      </c>
      <c r="L27" s="56">
        <v>20.62</v>
      </c>
    </row>
    <row r="28" spans="1:12" ht="16.2" thickBot="1" x14ac:dyDescent="0.35">
      <c r="A28" s="14"/>
      <c r="B28" s="15"/>
      <c r="C28" s="11"/>
      <c r="D28" s="7" t="s">
        <v>23</v>
      </c>
      <c r="E28" s="54" t="s">
        <v>52</v>
      </c>
      <c r="F28" s="55">
        <v>40</v>
      </c>
      <c r="G28" s="55">
        <v>128</v>
      </c>
      <c r="H28" s="55">
        <v>2.36</v>
      </c>
      <c r="I28" s="55">
        <v>7.6</v>
      </c>
      <c r="J28" s="55">
        <v>7.6</v>
      </c>
      <c r="K28" s="57">
        <v>344</v>
      </c>
      <c r="L28" s="56">
        <v>1.8</v>
      </c>
    </row>
    <row r="29" spans="1:12" ht="16.2" thickBot="1" x14ac:dyDescent="0.35">
      <c r="A29" s="14"/>
      <c r="B29" s="15"/>
      <c r="C29" s="11"/>
      <c r="D29" s="7" t="s">
        <v>24</v>
      </c>
      <c r="E29" s="51" t="s">
        <v>53</v>
      </c>
      <c r="F29" s="52">
        <v>150</v>
      </c>
      <c r="G29" s="52">
        <v>174</v>
      </c>
      <c r="H29" s="52">
        <v>3</v>
      </c>
      <c r="I29" s="52">
        <v>0.8</v>
      </c>
      <c r="J29" s="52">
        <v>49</v>
      </c>
      <c r="K29" s="57"/>
      <c r="L29" s="53">
        <v>38</v>
      </c>
    </row>
    <row r="30" spans="1:12" ht="14.4" x14ac:dyDescent="0.3">
      <c r="A30" s="14"/>
      <c r="B30" s="15"/>
      <c r="C30" s="11"/>
      <c r="D30" s="6"/>
      <c r="E30" s="57"/>
      <c r="F30" s="57"/>
      <c r="G30" s="57"/>
      <c r="H30" s="57"/>
      <c r="I30" s="57"/>
      <c r="J30" s="57"/>
      <c r="K30" s="57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390</v>
      </c>
      <c r="G32" s="19">
        <f>SUM(G25:G31)</f>
        <v>717.6</v>
      </c>
      <c r="H32" s="19">
        <f t="shared" ref="H32" si="5">SUM(H25:H31)</f>
        <v>19.260000000000002</v>
      </c>
      <c r="I32" s="19">
        <f t="shared" ref="I32" si="6">SUM(I25:I31)</f>
        <v>23.2</v>
      </c>
      <c r="J32" s="19">
        <f t="shared" ref="J32" si="7">SUM(J25:J31)</f>
        <v>85.11</v>
      </c>
      <c r="K32" s="25"/>
      <c r="L32" s="19">
        <f>SUM(L25:L31)</f>
        <v>99.45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8">SUM(G33:G41)</f>
        <v>0</v>
      </c>
      <c r="H42" s="19">
        <f t="shared" ref="H42" si="9">SUM(H33:H41)</f>
        <v>0</v>
      </c>
      <c r="I42" s="19">
        <f t="shared" ref="I42" si="10">SUM(I33:I41)</f>
        <v>0</v>
      </c>
      <c r="J42" s="19">
        <f t="shared" ref="J42:L42" si="11">SUM(J33:J41)</f>
        <v>0</v>
      </c>
      <c r="K42" s="25"/>
      <c r="L42" s="19">
        <f t="shared" si="11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71" t="s">
        <v>4</v>
      </c>
      <c r="D43" s="72"/>
      <c r="E43" s="31"/>
      <c r="F43" s="32">
        <f>F32+F42</f>
        <v>390</v>
      </c>
      <c r="G43" s="32">
        <f t="shared" ref="G43" si="12">G32+G42</f>
        <v>717.6</v>
      </c>
      <c r="H43" s="32">
        <f t="shared" ref="H43" si="13">H32+H42</f>
        <v>19.260000000000002</v>
      </c>
      <c r="I43" s="32">
        <f t="shared" ref="I43" si="14">I32+I42</f>
        <v>23.2</v>
      </c>
      <c r="J43" s="32">
        <f t="shared" ref="J43:L43" si="15">J32+J42</f>
        <v>85.11</v>
      </c>
      <c r="K43" s="32"/>
      <c r="L43" s="32">
        <f t="shared" si="15"/>
        <v>99.45</v>
      </c>
    </row>
    <row r="44" spans="1:12" ht="16.2" thickBot="1" x14ac:dyDescent="0.35">
      <c r="A44" s="20">
        <v>1</v>
      </c>
      <c r="B44" s="21">
        <v>3</v>
      </c>
      <c r="C44" s="22" t="s">
        <v>20</v>
      </c>
      <c r="D44" s="5" t="s">
        <v>21</v>
      </c>
      <c r="E44" s="51" t="s">
        <v>54</v>
      </c>
      <c r="F44" s="52" t="s">
        <v>55</v>
      </c>
      <c r="G44" s="52">
        <v>184.2</v>
      </c>
      <c r="H44" s="52">
        <v>4.2300000000000004</v>
      </c>
      <c r="I44" s="52">
        <v>5.89</v>
      </c>
      <c r="J44" s="52">
        <v>0.06</v>
      </c>
      <c r="K44" s="57">
        <v>105</v>
      </c>
      <c r="L44" s="53">
        <v>19.690000000000001</v>
      </c>
    </row>
    <row r="45" spans="1:12" ht="16.2" thickBot="1" x14ac:dyDescent="0.35">
      <c r="A45" s="23"/>
      <c r="B45" s="15"/>
      <c r="C45" s="11"/>
      <c r="D45" s="6"/>
      <c r="E45" s="54" t="s">
        <v>56</v>
      </c>
      <c r="F45" s="55">
        <v>40</v>
      </c>
      <c r="G45" s="55">
        <v>52.41</v>
      </c>
      <c r="H45" s="55">
        <v>5.08</v>
      </c>
      <c r="I45" s="55">
        <v>4.5999999999999996</v>
      </c>
      <c r="J45" s="55">
        <v>0.28000000000000003</v>
      </c>
      <c r="K45" s="57"/>
      <c r="L45" s="56">
        <v>20</v>
      </c>
    </row>
    <row r="46" spans="1:12" ht="16.2" thickBot="1" x14ac:dyDescent="0.35">
      <c r="A46" s="23"/>
      <c r="B46" s="15"/>
      <c r="C46" s="11"/>
      <c r="D46" s="7" t="s">
        <v>22</v>
      </c>
      <c r="E46" s="54" t="s">
        <v>59</v>
      </c>
      <c r="F46" s="55">
        <v>200</v>
      </c>
      <c r="G46" s="55">
        <v>89.32</v>
      </c>
      <c r="H46" s="55">
        <v>1.4</v>
      </c>
      <c r="I46" s="55">
        <v>1.6</v>
      </c>
      <c r="J46" s="55">
        <v>18.5</v>
      </c>
      <c r="K46" s="57">
        <v>268</v>
      </c>
      <c r="L46" s="56">
        <v>2.37</v>
      </c>
    </row>
    <row r="47" spans="1:12" ht="16.2" thickBot="1" x14ac:dyDescent="0.35">
      <c r="A47" s="23"/>
      <c r="B47" s="15"/>
      <c r="C47" s="11"/>
      <c r="D47" s="7" t="s">
        <v>23</v>
      </c>
      <c r="E47" s="54" t="s">
        <v>57</v>
      </c>
      <c r="F47" s="55" t="s">
        <v>58</v>
      </c>
      <c r="G47" s="55">
        <v>137</v>
      </c>
      <c r="H47" s="55">
        <v>5.8</v>
      </c>
      <c r="I47" s="55">
        <v>11.4</v>
      </c>
      <c r="J47" s="55">
        <v>14.83</v>
      </c>
      <c r="K47" s="57">
        <v>344</v>
      </c>
      <c r="L47" s="56">
        <v>1.8</v>
      </c>
    </row>
    <row r="48" spans="1:12" ht="16.2" thickBot="1" x14ac:dyDescent="0.35">
      <c r="A48" s="23"/>
      <c r="B48" s="15"/>
      <c r="C48" s="11"/>
      <c r="D48" s="7" t="s">
        <v>24</v>
      </c>
      <c r="E48" s="54" t="s">
        <v>60</v>
      </c>
      <c r="F48" s="55">
        <v>200</v>
      </c>
      <c r="G48" s="55">
        <v>174</v>
      </c>
      <c r="H48" s="55">
        <v>3</v>
      </c>
      <c r="I48" s="55">
        <v>0.8</v>
      </c>
      <c r="J48" s="55">
        <v>49</v>
      </c>
      <c r="K48" s="57"/>
      <c r="L48" s="56">
        <v>52</v>
      </c>
    </row>
    <row r="49" spans="1:12" ht="14.4" x14ac:dyDescent="0.3">
      <c r="A49" s="23"/>
      <c r="B49" s="15"/>
      <c r="C49" s="11"/>
      <c r="D49" s="6"/>
      <c r="E49" s="57"/>
      <c r="F49" s="57"/>
      <c r="G49" s="57"/>
      <c r="H49" s="57"/>
      <c r="I49" s="57"/>
      <c r="J49" s="57"/>
      <c r="K49" s="57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440</v>
      </c>
      <c r="G51" s="19">
        <f>SUM(G44:G50)</f>
        <v>636.92999999999995</v>
      </c>
      <c r="H51" s="19">
        <f t="shared" ref="H51" si="16">SUM(H44:H50)</f>
        <v>19.510000000000002</v>
      </c>
      <c r="I51" s="19">
        <f t="shared" ref="I51" si="17">SUM(I44:I50)</f>
        <v>24.29</v>
      </c>
      <c r="J51" s="19">
        <f t="shared" ref="J51" si="18">SUM(J44:J50)</f>
        <v>82.67</v>
      </c>
      <c r="K51" s="25"/>
      <c r="L51" s="19">
        <f>SUM(L44:L50)</f>
        <v>95.859999999999985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9">SUM(G52:G60)</f>
        <v>0</v>
      </c>
      <c r="H61" s="19">
        <f t="shared" ref="H61" si="20">SUM(H52:H60)</f>
        <v>0</v>
      </c>
      <c r="I61" s="19">
        <f t="shared" ref="I61" si="21">SUM(I52:I60)</f>
        <v>0</v>
      </c>
      <c r="J61" s="19">
        <f t="shared" ref="J61:L61" si="22">SUM(J52:J60)</f>
        <v>0</v>
      </c>
      <c r="K61" s="25"/>
      <c r="L61" s="19">
        <f t="shared" si="22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71" t="s">
        <v>4</v>
      </c>
      <c r="D62" s="72"/>
      <c r="E62" s="31"/>
      <c r="F62" s="32">
        <f>F51+F61</f>
        <v>440</v>
      </c>
      <c r="G62" s="32">
        <f t="shared" ref="G62" si="23">G51+G61</f>
        <v>636.92999999999995</v>
      </c>
      <c r="H62" s="32">
        <f t="shared" ref="H62" si="24">H51+H61</f>
        <v>19.510000000000002</v>
      </c>
      <c r="I62" s="32">
        <f t="shared" ref="I62" si="25">I51+I61</f>
        <v>24.29</v>
      </c>
      <c r="J62" s="32">
        <f t="shared" ref="J62:L62" si="26">J51+J61</f>
        <v>82.67</v>
      </c>
      <c r="K62" s="32"/>
      <c r="L62" s="32">
        <f t="shared" si="26"/>
        <v>95.859999999999985</v>
      </c>
    </row>
    <row r="63" spans="1:12" ht="16.2" thickBot="1" x14ac:dyDescent="0.35">
      <c r="A63" s="20">
        <v>1</v>
      </c>
      <c r="B63" s="21">
        <v>4</v>
      </c>
      <c r="C63" s="22" t="s">
        <v>20</v>
      </c>
      <c r="D63" s="5" t="s">
        <v>21</v>
      </c>
      <c r="E63" s="51" t="s">
        <v>61</v>
      </c>
      <c r="F63" s="52" t="s">
        <v>62</v>
      </c>
      <c r="G63" s="52">
        <v>222.06</v>
      </c>
      <c r="H63" s="52">
        <v>11.4</v>
      </c>
      <c r="I63" s="52">
        <v>11.27</v>
      </c>
      <c r="J63" s="52">
        <v>35.31</v>
      </c>
      <c r="K63" s="57">
        <v>102</v>
      </c>
      <c r="L63" s="53">
        <v>25.21</v>
      </c>
    </row>
    <row r="64" spans="1:12" ht="14.4" x14ac:dyDescent="0.3">
      <c r="A64" s="23"/>
      <c r="B64" s="15"/>
      <c r="C64" s="11"/>
      <c r="D64" s="6"/>
      <c r="E64" s="57"/>
      <c r="F64" s="57"/>
      <c r="G64" s="57"/>
      <c r="H64" s="57"/>
      <c r="I64" s="57"/>
      <c r="J64" s="57"/>
      <c r="K64" s="57"/>
      <c r="L64" s="57"/>
    </row>
    <row r="65" spans="1:12" ht="16.2" thickBot="1" x14ac:dyDescent="0.35">
      <c r="A65" s="23"/>
      <c r="B65" s="15"/>
      <c r="C65" s="11"/>
      <c r="D65" s="7" t="s">
        <v>22</v>
      </c>
      <c r="E65" s="54" t="s">
        <v>63</v>
      </c>
      <c r="F65" s="55">
        <v>200</v>
      </c>
      <c r="G65" s="55">
        <v>124</v>
      </c>
      <c r="H65" s="55">
        <v>2.9</v>
      </c>
      <c r="I65" s="55">
        <v>2.5</v>
      </c>
      <c r="J65" s="55">
        <v>2.9</v>
      </c>
      <c r="K65" s="57">
        <v>242</v>
      </c>
      <c r="L65" s="56">
        <v>14.2</v>
      </c>
    </row>
    <row r="66" spans="1:12" ht="16.2" thickBot="1" x14ac:dyDescent="0.35">
      <c r="A66" s="23"/>
      <c r="B66" s="15"/>
      <c r="C66" s="11"/>
      <c r="D66" s="7" t="s">
        <v>23</v>
      </c>
      <c r="E66" s="54" t="s">
        <v>45</v>
      </c>
      <c r="F66" s="55" t="s">
        <v>58</v>
      </c>
      <c r="G66" s="55">
        <v>137</v>
      </c>
      <c r="H66" s="55">
        <v>5.8</v>
      </c>
      <c r="I66" s="55">
        <v>11.4</v>
      </c>
      <c r="J66" s="55">
        <v>14.83</v>
      </c>
      <c r="K66" s="57">
        <v>342</v>
      </c>
      <c r="L66" s="56">
        <v>7.27</v>
      </c>
    </row>
    <row r="67" spans="1:12" ht="16.2" thickBot="1" x14ac:dyDescent="0.35">
      <c r="A67" s="23"/>
      <c r="B67" s="15"/>
      <c r="C67" s="11"/>
      <c r="D67" s="7" t="s">
        <v>24</v>
      </c>
      <c r="E67" s="54" t="s">
        <v>64</v>
      </c>
      <c r="F67" s="55">
        <v>150</v>
      </c>
      <c r="G67" s="55">
        <v>3</v>
      </c>
      <c r="H67" s="55">
        <v>0.8</v>
      </c>
      <c r="I67" s="55">
        <v>0.8</v>
      </c>
      <c r="J67" s="55">
        <v>49</v>
      </c>
      <c r="K67" s="57"/>
      <c r="L67" s="56">
        <v>38</v>
      </c>
    </row>
    <row r="68" spans="1:12" ht="14.4" x14ac:dyDescent="0.3">
      <c r="A68" s="23"/>
      <c r="B68" s="15"/>
      <c r="C68" s="11"/>
      <c r="D68" s="6"/>
      <c r="E68" s="57"/>
      <c r="F68" s="57"/>
      <c r="G68" s="57"/>
      <c r="H68" s="57"/>
      <c r="I68" s="57"/>
      <c r="J68" s="57"/>
      <c r="K68" s="57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350</v>
      </c>
      <c r="G70" s="19">
        <f>SUM(G63:G69)</f>
        <v>486.06</v>
      </c>
      <c r="H70" s="19">
        <f t="shared" ref="H70" si="27">SUM(H63:H69)</f>
        <v>20.900000000000002</v>
      </c>
      <c r="I70" s="19">
        <f t="shared" ref="I70" si="28">SUM(I63:I69)</f>
        <v>25.970000000000002</v>
      </c>
      <c r="J70" s="19">
        <f t="shared" ref="J70" si="29">SUM(J63:J69)</f>
        <v>102.03999999999999</v>
      </c>
      <c r="K70" s="25"/>
      <c r="L70" s="19">
        <f>SUM(L63:L69)</f>
        <v>84.679999999999993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0">SUM(G71:G79)</f>
        <v>0</v>
      </c>
      <c r="H80" s="19">
        <f t="shared" ref="H80" si="31">SUM(H71:H79)</f>
        <v>0</v>
      </c>
      <c r="I80" s="19">
        <f t="shared" ref="I80" si="32">SUM(I71:I79)</f>
        <v>0</v>
      </c>
      <c r="J80" s="19">
        <f t="shared" ref="J80:L80" si="33">SUM(J71:J79)</f>
        <v>0</v>
      </c>
      <c r="K80" s="25"/>
      <c r="L80" s="19">
        <f t="shared" si="33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71" t="s">
        <v>4</v>
      </c>
      <c r="D81" s="72"/>
      <c r="E81" s="31"/>
      <c r="F81" s="32">
        <f>F70+F80</f>
        <v>350</v>
      </c>
      <c r="G81" s="32">
        <f t="shared" ref="G81" si="34">G70+G80</f>
        <v>486.06</v>
      </c>
      <c r="H81" s="32">
        <f t="shared" ref="H81" si="35">H70+H80</f>
        <v>20.900000000000002</v>
      </c>
      <c r="I81" s="32">
        <f t="shared" ref="I81" si="36">I70+I80</f>
        <v>25.970000000000002</v>
      </c>
      <c r="J81" s="32">
        <f t="shared" ref="J81:L81" si="37">J70+J80</f>
        <v>102.03999999999999</v>
      </c>
      <c r="K81" s="32"/>
      <c r="L81" s="32">
        <f t="shared" si="37"/>
        <v>84.679999999999993</v>
      </c>
    </row>
    <row r="82" spans="1:12" ht="16.2" thickBot="1" x14ac:dyDescent="0.35">
      <c r="A82" s="20">
        <v>1</v>
      </c>
      <c r="B82" s="21">
        <v>5</v>
      </c>
      <c r="C82" s="22" t="s">
        <v>20</v>
      </c>
      <c r="D82" s="5" t="s">
        <v>21</v>
      </c>
      <c r="E82" s="51" t="s">
        <v>65</v>
      </c>
      <c r="F82" s="52" t="s">
        <v>66</v>
      </c>
      <c r="G82" s="52">
        <v>209.7</v>
      </c>
      <c r="H82" s="52">
        <v>4.5199999999999996</v>
      </c>
      <c r="I82" s="52">
        <v>5.47</v>
      </c>
      <c r="J82" s="52">
        <v>24.2</v>
      </c>
      <c r="K82" s="57">
        <v>204</v>
      </c>
      <c r="L82" s="53">
        <v>7.27</v>
      </c>
    </row>
    <row r="83" spans="1:12" ht="16.2" thickBot="1" x14ac:dyDescent="0.35">
      <c r="A83" s="23"/>
      <c r="B83" s="15"/>
      <c r="C83" s="11"/>
      <c r="D83" s="6"/>
      <c r="E83" s="54" t="s">
        <v>67</v>
      </c>
      <c r="F83" s="55">
        <v>70</v>
      </c>
      <c r="G83" s="55">
        <v>242.68</v>
      </c>
      <c r="H83" s="55">
        <v>18.22</v>
      </c>
      <c r="I83" s="55">
        <v>18.22</v>
      </c>
      <c r="J83" s="55">
        <v>0.97</v>
      </c>
      <c r="K83" s="57">
        <v>288</v>
      </c>
      <c r="L83" s="56">
        <v>28.2</v>
      </c>
    </row>
    <row r="84" spans="1:12" ht="16.2" thickBot="1" x14ac:dyDescent="0.35">
      <c r="A84" s="23"/>
      <c r="B84" s="15"/>
      <c r="C84" s="11"/>
      <c r="D84" s="7" t="s">
        <v>22</v>
      </c>
      <c r="E84" s="54" t="s">
        <v>46</v>
      </c>
      <c r="F84" s="55">
        <v>200</v>
      </c>
      <c r="G84" s="55">
        <v>46.78</v>
      </c>
      <c r="H84" s="55">
        <v>0.68</v>
      </c>
      <c r="I84" s="55"/>
      <c r="J84" s="55">
        <v>23</v>
      </c>
      <c r="K84" s="57">
        <v>261</v>
      </c>
      <c r="L84" s="56">
        <v>3.75</v>
      </c>
    </row>
    <row r="85" spans="1:12" ht="16.2" thickBot="1" x14ac:dyDescent="0.35">
      <c r="A85" s="23"/>
      <c r="B85" s="15"/>
      <c r="C85" s="11"/>
      <c r="D85" s="7" t="s">
        <v>23</v>
      </c>
      <c r="E85" s="54" t="s">
        <v>68</v>
      </c>
      <c r="F85" s="55">
        <v>40</v>
      </c>
      <c r="G85" s="55">
        <v>129.19999999999999</v>
      </c>
      <c r="H85" s="55">
        <v>2.36</v>
      </c>
      <c r="I85" s="55">
        <v>7.6</v>
      </c>
      <c r="J85" s="55">
        <v>14.89</v>
      </c>
      <c r="K85" s="57">
        <v>344</v>
      </c>
      <c r="L85" s="56">
        <v>1.8</v>
      </c>
    </row>
    <row r="86" spans="1:12" ht="16.2" thickBot="1" x14ac:dyDescent="0.35">
      <c r="A86" s="23"/>
      <c r="B86" s="15"/>
      <c r="C86" s="11"/>
      <c r="D86" s="7" t="s">
        <v>24</v>
      </c>
      <c r="E86" s="54" t="s">
        <v>70</v>
      </c>
      <c r="F86" s="55">
        <v>200</v>
      </c>
      <c r="G86" s="55">
        <v>174</v>
      </c>
      <c r="H86" s="55">
        <v>3</v>
      </c>
      <c r="I86" s="55">
        <v>0.8</v>
      </c>
      <c r="J86" s="55">
        <v>49</v>
      </c>
      <c r="K86" s="57"/>
      <c r="L86" s="56">
        <v>38</v>
      </c>
    </row>
    <row r="87" spans="1:12" ht="14.4" x14ac:dyDescent="0.3">
      <c r="A87" s="23"/>
      <c r="B87" s="15"/>
      <c r="C87" s="11"/>
      <c r="D87" s="6"/>
      <c r="E87" s="58" t="s">
        <v>69</v>
      </c>
      <c r="F87" s="58">
        <v>40</v>
      </c>
      <c r="G87" s="58">
        <v>32.4</v>
      </c>
      <c r="H87" s="58">
        <v>1</v>
      </c>
      <c r="I87" s="58">
        <v>1.25</v>
      </c>
      <c r="J87" s="58">
        <v>15.6</v>
      </c>
      <c r="K87" s="57"/>
      <c r="L87" s="58">
        <v>8</v>
      </c>
    </row>
    <row r="88" spans="1:12" ht="14.4" x14ac:dyDescent="0.3">
      <c r="A88" s="23"/>
      <c r="B88" s="15"/>
      <c r="C88" s="11"/>
      <c r="D88" s="6"/>
      <c r="E88" s="57"/>
      <c r="F88" s="57"/>
      <c r="G88" s="57"/>
      <c r="H88" s="57"/>
      <c r="I88" s="57"/>
      <c r="J88" s="57"/>
      <c r="K88" s="57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SUM(F82:F86)</f>
        <v>510</v>
      </c>
      <c r="G89" s="19">
        <f>SUM(L82:L86)</f>
        <v>79.02</v>
      </c>
      <c r="H89" s="19">
        <f>SUM(G82:G86)</f>
        <v>802.3599999999999</v>
      </c>
      <c r="I89" s="19">
        <f>SUM(H82:H86)</f>
        <v>28.779999999999998</v>
      </c>
      <c r="J89" s="19">
        <f>SUM(I82:I86)</f>
        <v>32.089999999999996</v>
      </c>
      <c r="K89" s="25"/>
      <c r="L89" s="19">
        <f>SUM(L82:L88)</f>
        <v>87.02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8">SUM(G90:G98)</f>
        <v>0</v>
      </c>
      <c r="H99" s="19">
        <f t="shared" ref="H99" si="39">SUM(H90:H98)</f>
        <v>0</v>
      </c>
      <c r="I99" s="19">
        <f t="shared" ref="I99" si="40">SUM(I90:I98)</f>
        <v>0</v>
      </c>
      <c r="J99" s="19">
        <f t="shared" ref="J99:L99" si="41">SUM(J90:J98)</f>
        <v>0</v>
      </c>
      <c r="K99" s="25"/>
      <c r="L99" s="19">
        <f t="shared" si="41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71" t="s">
        <v>4</v>
      </c>
      <c r="D100" s="72"/>
      <c r="E100" s="31"/>
      <c r="F100" s="32">
        <f>F89+F99</f>
        <v>510</v>
      </c>
      <c r="G100" s="32">
        <f t="shared" ref="G100" si="42">G89+G99</f>
        <v>79.02</v>
      </c>
      <c r="H100" s="32">
        <f t="shared" ref="H100" si="43">H89+H99</f>
        <v>802.3599999999999</v>
      </c>
      <c r="I100" s="32">
        <f t="shared" ref="I100" si="44">I89+I99</f>
        <v>28.779999999999998</v>
      </c>
      <c r="J100" s="32">
        <f t="shared" ref="J100:L100" si="45">J89+J99</f>
        <v>32.089999999999996</v>
      </c>
      <c r="K100" s="32"/>
      <c r="L100" s="32">
        <f t="shared" si="45"/>
        <v>87.02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9" t="s">
        <v>71</v>
      </c>
      <c r="F101" s="60" t="s">
        <v>72</v>
      </c>
      <c r="G101" s="60">
        <v>204.2</v>
      </c>
      <c r="H101" s="60">
        <v>6.23</v>
      </c>
      <c r="I101" s="60">
        <v>10.08</v>
      </c>
      <c r="J101" s="62">
        <v>32.799999999999997</v>
      </c>
      <c r="K101" s="57">
        <v>93</v>
      </c>
      <c r="L101" s="61">
        <v>18.28</v>
      </c>
    </row>
    <row r="102" spans="1:12" ht="14.4" x14ac:dyDescent="0.3">
      <c r="A102" s="23"/>
      <c r="B102" s="15"/>
      <c r="C102" s="11"/>
      <c r="D102" s="6"/>
      <c r="E102" s="63" t="s">
        <v>73</v>
      </c>
      <c r="F102" s="64">
        <v>100</v>
      </c>
      <c r="G102" s="58">
        <v>102</v>
      </c>
      <c r="H102" s="58">
        <v>4.2</v>
      </c>
      <c r="I102" s="58">
        <v>3.4</v>
      </c>
      <c r="J102" s="58">
        <v>7.6</v>
      </c>
      <c r="K102" s="57">
        <v>386</v>
      </c>
      <c r="L102" s="65">
        <v>38</v>
      </c>
    </row>
    <row r="103" spans="1:12" ht="14.4" x14ac:dyDescent="0.3">
      <c r="A103" s="23"/>
      <c r="B103" s="15"/>
      <c r="C103" s="11"/>
      <c r="D103" s="7" t="s">
        <v>22</v>
      </c>
      <c r="E103" s="57"/>
      <c r="F103" s="57"/>
      <c r="G103" s="57"/>
      <c r="H103" s="57"/>
      <c r="I103" s="57"/>
      <c r="J103" s="57"/>
      <c r="K103" s="57"/>
      <c r="L103" s="57"/>
    </row>
    <row r="104" spans="1:12" ht="15" thickBot="1" x14ac:dyDescent="0.35">
      <c r="A104" s="23"/>
      <c r="B104" s="15"/>
      <c r="C104" s="11"/>
      <c r="D104" s="7" t="s">
        <v>23</v>
      </c>
      <c r="E104" s="63" t="s">
        <v>74</v>
      </c>
      <c r="F104" s="64" t="s">
        <v>75</v>
      </c>
      <c r="G104" s="64">
        <v>137</v>
      </c>
      <c r="H104" s="64">
        <v>5.8</v>
      </c>
      <c r="I104" s="64">
        <v>11.4</v>
      </c>
      <c r="J104" s="66">
        <v>14.8</v>
      </c>
      <c r="K104" s="57">
        <v>344</v>
      </c>
      <c r="L104" s="65">
        <v>7.27</v>
      </c>
    </row>
    <row r="105" spans="1:12" ht="14.4" x14ac:dyDescent="0.3">
      <c r="A105" s="23"/>
      <c r="B105" s="15"/>
      <c r="C105" s="11"/>
      <c r="D105" s="7" t="s">
        <v>24</v>
      </c>
      <c r="E105" s="59" t="s">
        <v>64</v>
      </c>
      <c r="F105" s="60">
        <v>100</v>
      </c>
      <c r="G105" s="60">
        <v>174</v>
      </c>
      <c r="H105" s="60">
        <v>3</v>
      </c>
      <c r="I105" s="60">
        <v>0.8</v>
      </c>
      <c r="J105" s="62">
        <v>49</v>
      </c>
      <c r="K105" s="57"/>
      <c r="L105" s="61">
        <v>30</v>
      </c>
    </row>
    <row r="106" spans="1:12" ht="14.4" x14ac:dyDescent="0.3">
      <c r="A106" s="23"/>
      <c r="B106" s="15"/>
      <c r="C106" s="11"/>
      <c r="D106" s="6"/>
      <c r="E106" s="57"/>
      <c r="F106" s="57"/>
      <c r="G106" s="57"/>
      <c r="H106" s="57"/>
      <c r="I106" s="57"/>
      <c r="J106" s="57"/>
      <c r="K106" s="57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200</v>
      </c>
      <c r="G108" s="19">
        <f>SUM(G101:G107)</f>
        <v>617.20000000000005</v>
      </c>
      <c r="H108" s="19">
        <f t="shared" ref="H108:J108" si="46">SUM(H101:H107)</f>
        <v>19.23</v>
      </c>
      <c r="I108" s="19">
        <f t="shared" si="46"/>
        <v>25.680000000000003</v>
      </c>
      <c r="J108" s="19">
        <f t="shared" si="46"/>
        <v>104.2</v>
      </c>
      <c r="K108" s="25"/>
      <c r="L108" s="19">
        <f>SUM(L101:L107)</f>
        <v>93.55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7">SUM(G109:G117)</f>
        <v>0</v>
      </c>
      <c r="H118" s="19">
        <f t="shared" si="47"/>
        <v>0</v>
      </c>
      <c r="I118" s="19">
        <f t="shared" si="47"/>
        <v>0</v>
      </c>
      <c r="J118" s="19">
        <f t="shared" si="47"/>
        <v>0</v>
      </c>
      <c r="K118" s="25"/>
      <c r="L118" s="19">
        <f t="shared" ref="L118" si="48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71" t="s">
        <v>4</v>
      </c>
      <c r="D119" s="72"/>
      <c r="E119" s="31"/>
      <c r="F119" s="32">
        <f>F108+F118</f>
        <v>200</v>
      </c>
      <c r="G119" s="32">
        <f t="shared" ref="G119" si="49">G108+G118</f>
        <v>617.20000000000005</v>
      </c>
      <c r="H119" s="32">
        <f t="shared" ref="H119" si="50">H108+H118</f>
        <v>19.23</v>
      </c>
      <c r="I119" s="32">
        <f t="shared" ref="I119" si="51">I108+I118</f>
        <v>25.680000000000003</v>
      </c>
      <c r="J119" s="32">
        <f t="shared" ref="J119:L119" si="52">J108+J118</f>
        <v>104.2</v>
      </c>
      <c r="K119" s="32"/>
      <c r="L119" s="32">
        <f t="shared" si="52"/>
        <v>93.55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76</v>
      </c>
      <c r="F120" s="40">
        <v>80</v>
      </c>
      <c r="G120" s="40">
        <v>125</v>
      </c>
      <c r="H120" s="40">
        <v>10</v>
      </c>
      <c r="I120" s="40">
        <v>10</v>
      </c>
      <c r="J120" s="41">
        <v>25</v>
      </c>
      <c r="K120" s="57">
        <v>171</v>
      </c>
      <c r="L120" s="40">
        <v>59.1</v>
      </c>
    </row>
    <row r="121" spans="1:12" ht="15" customHeight="1" x14ac:dyDescent="0.3">
      <c r="A121" s="14"/>
      <c r="B121" s="15"/>
      <c r="C121" s="11"/>
      <c r="D121" s="6"/>
      <c r="E121" s="42" t="s">
        <v>79</v>
      </c>
      <c r="F121" s="43" t="s">
        <v>80</v>
      </c>
      <c r="G121" s="43">
        <v>160</v>
      </c>
      <c r="H121" s="43">
        <v>3</v>
      </c>
      <c r="I121" s="43">
        <v>7</v>
      </c>
      <c r="J121" s="44">
        <v>23</v>
      </c>
      <c r="K121" s="57">
        <v>216</v>
      </c>
      <c r="L121" s="43">
        <v>20.62</v>
      </c>
    </row>
    <row r="122" spans="1:12" ht="14.4" x14ac:dyDescent="0.3">
      <c r="A122" s="14"/>
      <c r="B122" s="15"/>
      <c r="C122" s="11"/>
      <c r="D122" s="7" t="s">
        <v>22</v>
      </c>
      <c r="E122" s="42" t="s">
        <v>77</v>
      </c>
      <c r="F122" s="43">
        <v>200</v>
      </c>
      <c r="G122" s="43">
        <v>124</v>
      </c>
      <c r="H122" s="43">
        <v>1</v>
      </c>
      <c r="I122" s="43">
        <v>2</v>
      </c>
      <c r="J122" s="44">
        <v>19</v>
      </c>
      <c r="K122" s="57">
        <v>242</v>
      </c>
      <c r="L122" s="43">
        <v>14.4</v>
      </c>
    </row>
    <row r="123" spans="1:12" ht="14.4" x14ac:dyDescent="0.3">
      <c r="A123" s="14"/>
      <c r="B123" s="15"/>
      <c r="C123" s="11"/>
      <c r="D123" s="7" t="s">
        <v>23</v>
      </c>
      <c r="E123" s="42" t="s">
        <v>78</v>
      </c>
      <c r="F123" s="43">
        <v>4</v>
      </c>
      <c r="G123" s="43">
        <v>84</v>
      </c>
      <c r="H123" s="43">
        <v>3</v>
      </c>
      <c r="I123" s="43">
        <v>0</v>
      </c>
      <c r="J123" s="44">
        <v>1</v>
      </c>
      <c r="K123" s="57">
        <v>344</v>
      </c>
      <c r="L123" s="43">
        <v>7.27</v>
      </c>
    </row>
    <row r="124" spans="1:12" ht="14.4" x14ac:dyDescent="0.3">
      <c r="A124" s="14"/>
      <c r="B124" s="15"/>
      <c r="C124" s="11"/>
      <c r="D124" s="7" t="s">
        <v>24</v>
      </c>
      <c r="E124" s="57"/>
      <c r="F124" s="57"/>
      <c r="G124" s="57"/>
      <c r="H124" s="57"/>
      <c r="I124" s="57"/>
      <c r="J124" s="57"/>
      <c r="K124" s="57"/>
      <c r="L124" s="43"/>
    </row>
    <row r="125" spans="1:12" ht="14.4" x14ac:dyDescent="0.3">
      <c r="A125" s="14"/>
      <c r="B125" s="15"/>
      <c r="C125" s="11"/>
      <c r="D125" s="6"/>
      <c r="E125" s="57"/>
      <c r="F125" s="57"/>
      <c r="G125" s="57"/>
      <c r="H125" s="57"/>
      <c r="I125" s="57"/>
      <c r="J125" s="57"/>
      <c r="K125" s="57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284</v>
      </c>
      <c r="G127" s="19">
        <f>SUM(G120:G126)</f>
        <v>493</v>
      </c>
      <c r="H127" s="19">
        <f t="shared" ref="H127:J127" si="53">SUM(H120:H126)</f>
        <v>17</v>
      </c>
      <c r="I127" s="19">
        <f t="shared" si="53"/>
        <v>19</v>
      </c>
      <c r="J127" s="19">
        <f t="shared" si="53"/>
        <v>68</v>
      </c>
      <c r="K127" s="25"/>
      <c r="L127" s="19">
        <f>SUM(L120:L126)</f>
        <v>101.39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4">SUM(G128:G136)</f>
        <v>0</v>
      </c>
      <c r="H137" s="19">
        <f t="shared" si="54"/>
        <v>0</v>
      </c>
      <c r="I137" s="19">
        <f t="shared" si="54"/>
        <v>0</v>
      </c>
      <c r="J137" s="19">
        <f t="shared" si="54"/>
        <v>0</v>
      </c>
      <c r="K137" s="25"/>
      <c r="L137" s="19">
        <f t="shared" ref="L137" si="5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71" t="s">
        <v>4</v>
      </c>
      <c r="D138" s="72"/>
      <c r="E138" s="31"/>
      <c r="F138" s="32">
        <f>F127+F137</f>
        <v>284</v>
      </c>
      <c r="G138" s="32">
        <f t="shared" ref="G138" si="56">G127+G137</f>
        <v>493</v>
      </c>
      <c r="H138" s="32">
        <f t="shared" ref="H138" si="57">H127+H137</f>
        <v>17</v>
      </c>
      <c r="I138" s="32">
        <f t="shared" ref="I138" si="58">I127+I137</f>
        <v>19</v>
      </c>
      <c r="J138" s="32">
        <f t="shared" ref="J138:L138" si="59">J127+J137</f>
        <v>68</v>
      </c>
      <c r="K138" s="32"/>
      <c r="L138" s="32">
        <f t="shared" si="59"/>
        <v>101.39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81</v>
      </c>
      <c r="F139" s="40">
        <v>40</v>
      </c>
      <c r="G139" s="40">
        <v>171</v>
      </c>
      <c r="H139" s="40">
        <v>8</v>
      </c>
      <c r="I139" s="40">
        <v>7</v>
      </c>
      <c r="J139" s="41">
        <v>22</v>
      </c>
      <c r="K139" s="57"/>
      <c r="L139" s="40">
        <v>8.9499999999999993</v>
      </c>
    </row>
    <row r="140" spans="1:12" ht="15" customHeight="1" x14ac:dyDescent="0.3">
      <c r="A140" s="23"/>
      <c r="B140" s="15"/>
      <c r="C140" s="11"/>
      <c r="D140" s="6"/>
      <c r="E140" s="42" t="s">
        <v>85</v>
      </c>
      <c r="F140" s="43">
        <v>100</v>
      </c>
      <c r="G140" s="57"/>
      <c r="H140" s="57"/>
      <c r="I140" s="57"/>
      <c r="J140" s="57"/>
      <c r="K140" s="57"/>
      <c r="L140" s="43">
        <v>45</v>
      </c>
    </row>
    <row r="141" spans="1:12" ht="14.4" x14ac:dyDescent="0.3">
      <c r="A141" s="23"/>
      <c r="B141" s="15"/>
      <c r="C141" s="11"/>
      <c r="D141" s="7" t="s">
        <v>22</v>
      </c>
      <c r="E141" s="42" t="s">
        <v>82</v>
      </c>
      <c r="F141" s="43">
        <v>200</v>
      </c>
      <c r="G141" s="43">
        <v>89</v>
      </c>
      <c r="H141" s="43">
        <v>2</v>
      </c>
      <c r="I141" s="43">
        <v>1</v>
      </c>
      <c r="J141" s="44">
        <v>19</v>
      </c>
      <c r="K141" s="57">
        <v>268</v>
      </c>
      <c r="L141" s="43">
        <v>2.37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83</v>
      </c>
      <c r="F142" s="43" t="s">
        <v>84</v>
      </c>
      <c r="G142" s="43">
        <v>137</v>
      </c>
      <c r="H142" s="43">
        <v>6</v>
      </c>
      <c r="I142" s="43">
        <v>11</v>
      </c>
      <c r="J142" s="44">
        <v>15</v>
      </c>
      <c r="K142" s="57">
        <v>342</v>
      </c>
      <c r="L142" s="43">
        <v>10.5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4"/>
      <c r="K143" s="57"/>
      <c r="L143" s="43"/>
    </row>
    <row r="144" spans="1:12" ht="14.4" x14ac:dyDescent="0.3">
      <c r="A144" s="23"/>
      <c r="B144" s="15"/>
      <c r="C144" s="11"/>
      <c r="D144" s="6"/>
      <c r="E144" s="57"/>
      <c r="F144" s="57"/>
      <c r="G144" s="57"/>
      <c r="H144" s="57"/>
      <c r="I144" s="57"/>
      <c r="J144" s="57"/>
      <c r="K144" s="57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340</v>
      </c>
      <c r="G146" s="19">
        <f>SUM(G139:G145)</f>
        <v>397</v>
      </c>
      <c r="H146" s="19">
        <f t="shared" ref="H146:J146" si="60">SUM(H139:H145)</f>
        <v>16</v>
      </c>
      <c r="I146" s="19">
        <f t="shared" si="60"/>
        <v>19</v>
      </c>
      <c r="J146" s="19">
        <f t="shared" si="60"/>
        <v>56</v>
      </c>
      <c r="K146" s="25"/>
      <c r="L146" s="19">
        <f>SUM(L139:L145)</f>
        <v>66.819999999999993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1">SUM(G147:G155)</f>
        <v>0</v>
      </c>
      <c r="H156" s="19">
        <f t="shared" si="61"/>
        <v>0</v>
      </c>
      <c r="I156" s="19">
        <f t="shared" si="61"/>
        <v>0</v>
      </c>
      <c r="J156" s="19">
        <f t="shared" si="61"/>
        <v>0</v>
      </c>
      <c r="K156" s="25"/>
      <c r="L156" s="19">
        <f t="shared" ref="L156" si="62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71" t="s">
        <v>4</v>
      </c>
      <c r="D157" s="72"/>
      <c r="E157" s="31"/>
      <c r="F157" s="32">
        <f>F146+F156</f>
        <v>340</v>
      </c>
      <c r="G157" s="32">
        <f t="shared" ref="G157" si="63">G146+G156</f>
        <v>397</v>
      </c>
      <c r="H157" s="32">
        <f t="shared" ref="H157" si="64">H146+H156</f>
        <v>16</v>
      </c>
      <c r="I157" s="32">
        <f t="shared" ref="I157" si="65">I146+I156</f>
        <v>19</v>
      </c>
      <c r="J157" s="32">
        <f t="shared" ref="J157:L157" si="66">J146+J156</f>
        <v>56</v>
      </c>
      <c r="K157" s="32"/>
      <c r="L157" s="32">
        <f t="shared" si="66"/>
        <v>66.819999999999993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86</v>
      </c>
      <c r="F158" s="40" t="s">
        <v>87</v>
      </c>
      <c r="G158" s="40">
        <v>238</v>
      </c>
      <c r="H158" s="40">
        <v>11</v>
      </c>
      <c r="I158" s="40">
        <v>9</v>
      </c>
      <c r="J158" s="41">
        <v>17</v>
      </c>
      <c r="K158" s="57">
        <v>292</v>
      </c>
      <c r="L158" s="40">
        <v>52.94</v>
      </c>
    </row>
    <row r="159" spans="1:12" ht="15" customHeight="1" x14ac:dyDescent="0.3">
      <c r="A159" s="23"/>
      <c r="B159" s="15"/>
      <c r="C159" s="11"/>
      <c r="D159" s="6"/>
      <c r="E159" s="42" t="s">
        <v>90</v>
      </c>
      <c r="F159" s="43">
        <v>30</v>
      </c>
      <c r="G159" s="43">
        <v>60</v>
      </c>
      <c r="H159" s="43">
        <v>1</v>
      </c>
      <c r="I159" s="43">
        <v>1</v>
      </c>
      <c r="J159" s="44">
        <v>4</v>
      </c>
      <c r="K159" s="57">
        <v>331</v>
      </c>
      <c r="L159" s="43">
        <v>4</v>
      </c>
    </row>
    <row r="160" spans="1:12" ht="14.4" x14ac:dyDescent="0.3">
      <c r="A160" s="23"/>
      <c r="B160" s="15"/>
      <c r="C160" s="11"/>
      <c r="D160" s="7" t="s">
        <v>22</v>
      </c>
      <c r="E160" s="42" t="s">
        <v>88</v>
      </c>
      <c r="F160" s="43">
        <v>200</v>
      </c>
      <c r="G160" s="43">
        <v>84</v>
      </c>
      <c r="H160" s="43">
        <v>0</v>
      </c>
      <c r="I160" s="43"/>
      <c r="J160" s="44">
        <v>50</v>
      </c>
      <c r="K160" s="57">
        <v>255</v>
      </c>
      <c r="L160" s="43">
        <v>5.03</v>
      </c>
    </row>
    <row r="161" spans="1:12" ht="14.4" x14ac:dyDescent="0.3">
      <c r="A161" s="23"/>
      <c r="B161" s="15"/>
      <c r="C161" s="11"/>
      <c r="D161" s="7" t="s">
        <v>23</v>
      </c>
      <c r="E161" s="42" t="s">
        <v>89</v>
      </c>
      <c r="F161" s="43">
        <v>40</v>
      </c>
      <c r="G161" s="43">
        <v>84</v>
      </c>
      <c r="H161" s="43">
        <v>3</v>
      </c>
      <c r="I161" s="43">
        <v>0</v>
      </c>
      <c r="J161" s="44">
        <v>14</v>
      </c>
      <c r="K161" s="57">
        <v>342</v>
      </c>
      <c r="L161" s="43">
        <v>1.8</v>
      </c>
    </row>
    <row r="162" spans="1:12" ht="14.4" x14ac:dyDescent="0.3">
      <c r="A162" s="23"/>
      <c r="B162" s="15"/>
      <c r="C162" s="11"/>
      <c r="D162" s="7" t="s">
        <v>24</v>
      </c>
      <c r="E162" s="42" t="s">
        <v>91</v>
      </c>
      <c r="F162" s="43">
        <v>200</v>
      </c>
      <c r="G162" s="43">
        <v>174</v>
      </c>
      <c r="H162" s="43">
        <v>3</v>
      </c>
      <c r="I162" s="43">
        <v>1</v>
      </c>
      <c r="J162" s="44">
        <v>49</v>
      </c>
      <c r="K162" s="57"/>
      <c r="L162" s="43">
        <v>52</v>
      </c>
    </row>
    <row r="163" spans="1:12" ht="15" customHeight="1" x14ac:dyDescent="0.3">
      <c r="A163" s="23"/>
      <c r="B163" s="15"/>
      <c r="C163" s="11"/>
      <c r="D163" s="6"/>
      <c r="E163" s="57"/>
      <c r="F163" s="57"/>
      <c r="G163" s="57"/>
      <c r="H163" s="57"/>
      <c r="I163" s="57"/>
      <c r="J163" s="57"/>
      <c r="K163" s="57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470</v>
      </c>
      <c r="G165" s="19">
        <f>SUM(G158:G164)</f>
        <v>640</v>
      </c>
      <c r="H165" s="19">
        <f t="shared" ref="H165:J165" si="67">SUM(H158:H164)</f>
        <v>18</v>
      </c>
      <c r="I165" s="19">
        <f t="shared" si="67"/>
        <v>11</v>
      </c>
      <c r="J165" s="19">
        <f t="shared" si="67"/>
        <v>134</v>
      </c>
      <c r="K165" s="25"/>
      <c r="L165" s="19">
        <f>SUM(L158:L164)</f>
        <v>115.77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8">SUM(G166:G174)</f>
        <v>0</v>
      </c>
      <c r="H175" s="19">
        <f t="shared" si="68"/>
        <v>0</v>
      </c>
      <c r="I175" s="19">
        <f t="shared" si="68"/>
        <v>0</v>
      </c>
      <c r="J175" s="19">
        <f t="shared" si="68"/>
        <v>0</v>
      </c>
      <c r="K175" s="25"/>
      <c r="L175" s="19">
        <f t="shared" ref="L175" si="69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71" t="s">
        <v>4</v>
      </c>
      <c r="D176" s="72"/>
      <c r="E176" s="31"/>
      <c r="F176" s="32">
        <f>F165+F175</f>
        <v>470</v>
      </c>
      <c r="G176" s="32">
        <f t="shared" ref="G176" si="70">G165+G175</f>
        <v>640</v>
      </c>
      <c r="H176" s="32">
        <f t="shared" ref="H176" si="71">H165+H175</f>
        <v>18</v>
      </c>
      <c r="I176" s="32">
        <f t="shared" ref="I176" si="72">I165+I175</f>
        <v>11</v>
      </c>
      <c r="J176" s="32">
        <f t="shared" ref="J176:L176" si="73">J165+J175</f>
        <v>134</v>
      </c>
      <c r="K176" s="32"/>
      <c r="L176" s="32">
        <f t="shared" si="73"/>
        <v>115.77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9" t="s">
        <v>76</v>
      </c>
      <c r="F177" s="60">
        <v>80</v>
      </c>
      <c r="G177" s="60">
        <v>124.65</v>
      </c>
      <c r="H177" s="60">
        <v>10.199999999999999</v>
      </c>
      <c r="I177" s="60">
        <v>10.4</v>
      </c>
      <c r="J177" s="62">
        <v>25.3</v>
      </c>
      <c r="K177" s="57">
        <v>171</v>
      </c>
      <c r="L177" s="61">
        <v>59.1</v>
      </c>
    </row>
    <row r="178" spans="1:12" ht="15" thickBot="1" x14ac:dyDescent="0.35">
      <c r="A178" s="23"/>
      <c r="B178" s="15"/>
      <c r="C178" s="11"/>
      <c r="D178" s="6"/>
      <c r="E178" s="63" t="s">
        <v>92</v>
      </c>
      <c r="F178" s="67" t="s">
        <v>72</v>
      </c>
      <c r="G178" s="64">
        <v>209.7</v>
      </c>
      <c r="H178" s="64">
        <v>5.42</v>
      </c>
      <c r="I178" s="64">
        <v>5.47</v>
      </c>
      <c r="J178" s="66">
        <v>24.2</v>
      </c>
      <c r="K178" s="57">
        <v>204</v>
      </c>
      <c r="L178" s="65">
        <v>7.27</v>
      </c>
    </row>
    <row r="179" spans="1:12" ht="14.4" x14ac:dyDescent="0.3">
      <c r="A179" s="23"/>
      <c r="B179" s="15"/>
      <c r="C179" s="11"/>
      <c r="D179" s="7" t="s">
        <v>22</v>
      </c>
      <c r="E179" s="63" t="s">
        <v>77</v>
      </c>
      <c r="F179" s="64">
        <v>200</v>
      </c>
      <c r="G179" s="64">
        <v>124</v>
      </c>
      <c r="H179" s="64">
        <v>1.4</v>
      </c>
      <c r="I179" s="64">
        <v>1.6</v>
      </c>
      <c r="J179" s="66">
        <v>18.5</v>
      </c>
      <c r="K179" s="57">
        <v>242</v>
      </c>
      <c r="L179" s="65">
        <v>14.4</v>
      </c>
    </row>
    <row r="180" spans="1:12" ht="15" thickBot="1" x14ac:dyDescent="0.35">
      <c r="A180" s="23"/>
      <c r="B180" s="15"/>
      <c r="C180" s="11"/>
      <c r="D180" s="7" t="s">
        <v>23</v>
      </c>
      <c r="E180" s="63" t="s">
        <v>78</v>
      </c>
      <c r="F180" s="64" t="s">
        <v>75</v>
      </c>
      <c r="G180" s="64">
        <v>129.19999999999999</v>
      </c>
      <c r="H180" s="64">
        <v>2.36</v>
      </c>
      <c r="I180" s="64">
        <v>7.6</v>
      </c>
      <c r="J180" s="66">
        <v>14.89</v>
      </c>
      <c r="K180" s="57">
        <v>344</v>
      </c>
      <c r="L180" s="65">
        <v>7.27</v>
      </c>
    </row>
    <row r="181" spans="1:12" ht="14.4" x14ac:dyDescent="0.3">
      <c r="A181" s="23"/>
      <c r="B181" s="15"/>
      <c r="C181" s="11"/>
      <c r="D181" s="7" t="s">
        <v>24</v>
      </c>
      <c r="E181" s="59" t="s">
        <v>93</v>
      </c>
      <c r="F181" s="60">
        <v>200</v>
      </c>
      <c r="G181" s="60">
        <v>174</v>
      </c>
      <c r="H181" s="60">
        <v>3</v>
      </c>
      <c r="I181" s="60">
        <v>0.8</v>
      </c>
      <c r="J181" s="62">
        <v>49</v>
      </c>
      <c r="K181" s="57">
        <v>338</v>
      </c>
      <c r="L181" s="61">
        <v>38</v>
      </c>
    </row>
    <row r="182" spans="1:12" ht="14.4" x14ac:dyDescent="0.3">
      <c r="A182" s="23"/>
      <c r="B182" s="15"/>
      <c r="C182" s="11"/>
      <c r="D182" s="6"/>
      <c r="E182" s="57"/>
      <c r="F182" s="57"/>
      <c r="G182" s="57"/>
      <c r="H182" s="57"/>
      <c r="I182" s="57"/>
      <c r="J182" s="57"/>
      <c r="K182" s="57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480</v>
      </c>
      <c r="G184" s="19">
        <f>SUM(G177:G183)</f>
        <v>761.55</v>
      </c>
      <c r="H184" s="19">
        <f t="shared" ref="H184:J184" si="74">SUM(H177:H183)</f>
        <v>22.38</v>
      </c>
      <c r="I184" s="19">
        <f t="shared" si="74"/>
        <v>25.87</v>
      </c>
      <c r="J184" s="19">
        <f t="shared" si="74"/>
        <v>131.88999999999999</v>
      </c>
      <c r="K184" s="25"/>
      <c r="L184" s="19">
        <f>SUM(L177:L183)</f>
        <v>126.04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5">SUM(G185:G193)</f>
        <v>0</v>
      </c>
      <c r="H194" s="19">
        <f t="shared" si="75"/>
        <v>0</v>
      </c>
      <c r="I194" s="19">
        <f t="shared" si="75"/>
        <v>0</v>
      </c>
      <c r="J194" s="19">
        <f t="shared" si="75"/>
        <v>0</v>
      </c>
      <c r="K194" s="25"/>
      <c r="L194" s="19">
        <f t="shared" ref="L194" si="76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71" t="s">
        <v>4</v>
      </c>
      <c r="D195" s="72"/>
      <c r="E195" s="31"/>
      <c r="F195" s="32">
        <f>F184+F194</f>
        <v>480</v>
      </c>
      <c r="G195" s="32">
        <f t="shared" ref="G195" si="77">G184+G194</f>
        <v>761.55</v>
      </c>
      <c r="H195" s="32">
        <f t="shared" ref="H195" si="78">H184+H194</f>
        <v>22.38</v>
      </c>
      <c r="I195" s="32">
        <f t="shared" ref="I195" si="79">I184+I194</f>
        <v>25.87</v>
      </c>
      <c r="J195" s="32">
        <f t="shared" ref="J195:L195" si="80">J184+J194</f>
        <v>131.88999999999999</v>
      </c>
      <c r="K195" s="32"/>
      <c r="L195" s="32">
        <f t="shared" si="80"/>
        <v>126.04</v>
      </c>
    </row>
    <row r="196" spans="1:12" ht="13.8" thickBot="1" x14ac:dyDescent="0.3">
      <c r="A196" s="27"/>
      <c r="B196" s="28"/>
      <c r="C196" s="73" t="s">
        <v>5</v>
      </c>
      <c r="D196" s="73"/>
      <c r="E196" s="73"/>
      <c r="F196" s="34">
        <f>(F24+F43+F62+F81+F100+F119+F138+F157+F176+F195)/(IF(F24=0,0,1)+IF(F43=0,0,1)+IF(F62=0,0,1)+IF(F81=0,0,1)+IF(F100=0,0,1)+IF(F119=0,0,1)+IF(F138=0,0,1)+IF(F157=0,0,1)+IF(F176=0,0,1)+IF(F195=0,0,1))</f>
        <v>366.8</v>
      </c>
      <c r="G196" s="34">
        <f t="shared" ref="G196:J196" si="81">(G24+G43+G62+G81+G100+G119+G138+G157+G176+G195)/(IF(G24=0,0,1)+IF(G43=0,0,1)+IF(G62=0,0,1)+IF(G81=0,0,1)+IF(G100=0,0,1)+IF(G119=0,0,1)+IF(G138=0,0,1)+IF(G157=0,0,1)+IF(G176=0,0,1)+IF(G195=0,0,1))</f>
        <v>535.41499999999996</v>
      </c>
      <c r="H196" s="34">
        <f t="shared" si="81"/>
        <v>97.16</v>
      </c>
      <c r="I196" s="34">
        <f t="shared" si="81"/>
        <v>21.526000000000003</v>
      </c>
      <c r="J196" s="34">
        <f t="shared" si="81"/>
        <v>87.155000000000001</v>
      </c>
      <c r="K196" s="34"/>
      <c r="L196" s="34">
        <f t="shared" ref="L196" si="82">(L24+L43+L62+L81+L100+L119+L138+L157+L176+L195)/(IF(L24=0,0,1)+IF(L43=0,0,1)+IF(L62=0,0,1)+IF(L81=0,0,1)+IF(L100=0,0,1)+IF(L119=0,0,1)+IF(L138=0,0,1)+IF(L157=0,0,1)+IF(L176=0,0,1)+IF(L195=0,0,1))</f>
        <v>95.240999999999985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2026-09-21T07:54:04Z</dcterms:modified>
</cp:coreProperties>
</file>